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Sept 2023/"/>
    </mc:Choice>
  </mc:AlternateContent>
  <xr:revisionPtr revIDLastSave="0" documentId="8_{ED89CB6C-05B2-4CA9-8B64-E9E9C023B347}" xr6:coauthVersionLast="47" xr6:coauthVersionMax="47" xr10:uidLastSave="{00000000-0000-0000-0000-000000000000}"/>
  <bookViews>
    <workbookView xWindow="-120" yWindow="-120" windowWidth="29040" windowHeight="15720" xr2:uid="{CDEED348-819E-477A-8197-E5C1510FA82E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" i="1" l="1"/>
  <c r="W5" i="1" s="1"/>
  <c r="S5" i="1"/>
  <c r="Q5" i="1"/>
  <c r="U5" i="1" s="1"/>
  <c r="P5" i="1"/>
  <c r="O5" i="1"/>
  <c r="L5" i="1"/>
  <c r="M5" i="1" s="1"/>
  <c r="J5" i="1"/>
  <c r="B5" i="1"/>
  <c r="W4" i="1"/>
  <c r="V4" i="1"/>
  <c r="S4" i="1"/>
  <c r="Q4" i="1"/>
  <c r="U4" i="1" s="1"/>
  <c r="P4" i="1"/>
  <c r="O4" i="1"/>
  <c r="L4" i="1"/>
  <c r="M4" i="1" s="1"/>
  <c r="J4" i="1"/>
  <c r="B4" i="1"/>
  <c r="V3" i="1"/>
  <c r="W3" i="1" s="1"/>
  <c r="S3" i="1"/>
  <c r="Q3" i="1"/>
  <c r="U3" i="1" s="1"/>
  <c r="P3" i="1"/>
  <c r="O3" i="1"/>
  <c r="L3" i="1"/>
  <c r="M3" i="1" s="1"/>
  <c r="J3" i="1"/>
  <c r="B3" i="1"/>
  <c r="V2" i="1"/>
  <c r="W2" i="1" s="1"/>
  <c r="U2" i="1"/>
  <c r="S2" i="1"/>
  <c r="Q2" i="1"/>
  <c r="P2" i="1"/>
  <c r="O2" i="1"/>
  <c r="M2" i="1"/>
  <c r="L2" i="1"/>
  <c r="J2" i="1"/>
  <c r="B2" i="1"/>
</calcChain>
</file>

<file path=xl/sharedStrings.xml><?xml version="1.0" encoding="utf-8"?>
<sst xmlns="http://schemas.openxmlformats.org/spreadsheetml/2006/main" count="52" uniqueCount="31">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</sst>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dmin_samcomf_onmicrosoft_com/Documents/Operation/Daily%20Transaction/Daily%20Transaction%20format1.xlsx" TargetMode="External"/><Relationship Id="rId1" Type="http://schemas.openxmlformats.org/officeDocument/2006/relationships/externalLinkPath" Target="/personal/admin_samcomf_onmicrosoft_com/Documents/Operation/Daily%20Transaction/Daily%20Transaction%20forma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>
        <row r="2">
          <cell r="A2" t="str">
            <v>SAMCO ACTIVE MOMENTUM FUND</v>
          </cell>
          <cell r="G2" t="str">
            <v>TREP/031023</v>
          </cell>
          <cell r="L2">
            <v>45202</v>
          </cell>
          <cell r="N2">
            <v>45199</v>
          </cell>
          <cell r="O2">
            <v>45199</v>
          </cell>
          <cell r="P2">
            <v>487000</v>
          </cell>
          <cell r="Q2">
            <v>99.948656510000006</v>
          </cell>
          <cell r="AJ2">
            <v>6.25</v>
          </cell>
        </row>
        <row r="3">
          <cell r="A3" t="str">
            <v>SAMCO ELSS TAX SAVER FUND</v>
          </cell>
          <cell r="G3" t="str">
            <v>TREP/031023</v>
          </cell>
          <cell r="L3">
            <v>45202</v>
          </cell>
          <cell r="N3">
            <v>45199</v>
          </cell>
          <cell r="O3">
            <v>45199</v>
          </cell>
          <cell r="P3">
            <v>5000</v>
          </cell>
          <cell r="Q3">
            <v>99.948656510000006</v>
          </cell>
          <cell r="AJ3">
            <v>6.25</v>
          </cell>
        </row>
        <row r="4">
          <cell r="A4" t="str">
            <v>SAMCO FLEXI CAP FUND</v>
          </cell>
          <cell r="G4" t="str">
            <v>TREP/031023</v>
          </cell>
          <cell r="L4">
            <v>45202</v>
          </cell>
          <cell r="N4">
            <v>45199</v>
          </cell>
          <cell r="O4">
            <v>45199</v>
          </cell>
          <cell r="P4">
            <v>9000</v>
          </cell>
          <cell r="Q4">
            <v>99.948656510000006</v>
          </cell>
          <cell r="AJ4">
            <v>6.25</v>
          </cell>
        </row>
        <row r="5">
          <cell r="A5" t="str">
            <v>SAMCO OVERNIGHT FUND</v>
          </cell>
          <cell r="G5" t="str">
            <v>TREP/031023</v>
          </cell>
          <cell r="L5">
            <v>45202</v>
          </cell>
          <cell r="N5">
            <v>45199</v>
          </cell>
          <cell r="O5">
            <v>45199</v>
          </cell>
          <cell r="P5">
            <v>14000</v>
          </cell>
          <cell r="Q5">
            <v>99.948656510000006</v>
          </cell>
          <cell r="AJ5">
            <v>6.25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22A2E-7531-45A6-A9E6-811F2E48686C}">
  <dimension ref="A1:X11"/>
  <sheetViews>
    <sheetView tabSelected="1" topLeftCell="H1" workbookViewId="0">
      <selection activeCell="R15" sqref="R15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3.42578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3.42578125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tr">
        <f>+[1]Sheet2!G2</f>
        <v>TREP/031023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tr">
        <f>+[1]Sheet2!A2</f>
        <v>SAMCO ACTIVE MOMENTUM FUND</v>
      </c>
      <c r="K2" t="s">
        <v>29</v>
      </c>
      <c r="L2" s="4">
        <f>+[1]Sheet2!L2</f>
        <v>45202</v>
      </c>
      <c r="M2">
        <f>+L2-O2</f>
        <v>3</v>
      </c>
      <c r="O2" s="4">
        <f>+[1]Sheet2!N2</f>
        <v>45199</v>
      </c>
      <c r="P2" s="4">
        <f>+[1]Sheet2!O2</f>
        <v>45199</v>
      </c>
      <c r="Q2" s="5">
        <f>+[1]Sheet2!P2</f>
        <v>487000</v>
      </c>
      <c r="R2">
        <v>100</v>
      </c>
      <c r="S2" s="6">
        <f>+[1]Sheet2!Q2</f>
        <v>99.948656510000006</v>
      </c>
      <c r="T2" s="7">
        <v>0</v>
      </c>
      <c r="U2" s="10">
        <f>+(Q2*R2*S2/100)+T2</f>
        <v>48674995.72037001</v>
      </c>
      <c r="V2" s="8">
        <f>+[1]Sheet2!AJ2</f>
        <v>6.25</v>
      </c>
      <c r="W2" s="8">
        <f>+V2</f>
        <v>6.25</v>
      </c>
      <c r="X2" t="s">
        <v>30</v>
      </c>
    </row>
    <row r="3" spans="1:24" x14ac:dyDescent="0.25">
      <c r="A3">
        <v>2</v>
      </c>
      <c r="B3" t="str">
        <f>+[1]Sheet2!G3</f>
        <v>TREP/031023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tr">
        <f>+[1]Sheet2!A3</f>
        <v>SAMCO ELSS TAX SAVER FUND</v>
      </c>
      <c r="K3" t="s">
        <v>29</v>
      </c>
      <c r="L3" s="4">
        <f>+[1]Sheet2!L3</f>
        <v>45202</v>
      </c>
      <c r="M3">
        <f t="shared" ref="M3:M5" si="0">+L3-O3</f>
        <v>3</v>
      </c>
      <c r="O3" s="4">
        <f>+[1]Sheet2!N3</f>
        <v>45199</v>
      </c>
      <c r="P3" s="4">
        <f>+[1]Sheet2!O3</f>
        <v>45199</v>
      </c>
      <c r="Q3" s="5">
        <f>+[1]Sheet2!P3</f>
        <v>5000</v>
      </c>
      <c r="R3">
        <v>100</v>
      </c>
      <c r="S3" s="6">
        <f>+[1]Sheet2!Q3</f>
        <v>99.948656510000006</v>
      </c>
      <c r="T3" s="7">
        <v>0</v>
      </c>
      <c r="U3" s="10">
        <f t="shared" ref="U3:U5" si="1">+(Q3*R3*S3/100)+T3</f>
        <v>499743.28255</v>
      </c>
      <c r="V3" s="8">
        <f>+[1]Sheet2!AJ3</f>
        <v>6.25</v>
      </c>
      <c r="W3" s="8">
        <f t="shared" ref="W3:W5" si="2">+V3</f>
        <v>6.25</v>
      </c>
      <c r="X3" t="s">
        <v>30</v>
      </c>
    </row>
    <row r="4" spans="1:24" x14ac:dyDescent="0.25">
      <c r="A4">
        <v>3</v>
      </c>
      <c r="B4" t="str">
        <f>+[1]Sheet2!G4</f>
        <v>TREP/031023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tr">
        <f>+[1]Sheet2!A4</f>
        <v>SAMCO FLEXI CAP FUND</v>
      </c>
      <c r="K4" t="s">
        <v>29</v>
      </c>
      <c r="L4" s="4">
        <f>+[1]Sheet2!L4</f>
        <v>45202</v>
      </c>
      <c r="M4">
        <f t="shared" si="0"/>
        <v>3</v>
      </c>
      <c r="O4" s="4">
        <f>+[1]Sheet2!N4</f>
        <v>45199</v>
      </c>
      <c r="P4" s="4">
        <f>+[1]Sheet2!O4</f>
        <v>45199</v>
      </c>
      <c r="Q4" s="5">
        <f>+[1]Sheet2!P4</f>
        <v>9000</v>
      </c>
      <c r="R4">
        <v>100</v>
      </c>
      <c r="S4" s="6">
        <f>+[1]Sheet2!Q4</f>
        <v>99.948656510000006</v>
      </c>
      <c r="T4" s="7">
        <v>0</v>
      </c>
      <c r="U4" s="10">
        <f t="shared" si="1"/>
        <v>899537.90859000012</v>
      </c>
      <c r="V4" s="8">
        <f>+[1]Sheet2!AJ4</f>
        <v>6.25</v>
      </c>
      <c r="W4" s="8">
        <f t="shared" si="2"/>
        <v>6.25</v>
      </c>
      <c r="X4" t="s">
        <v>30</v>
      </c>
    </row>
    <row r="5" spans="1:24" x14ac:dyDescent="0.25">
      <c r="A5">
        <v>4</v>
      </c>
      <c r="B5" t="str">
        <f>+[1]Sheet2!G5</f>
        <v>TREP/031023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tr">
        <f>+[1]Sheet2!A5</f>
        <v>SAMCO OVERNIGHT FUND</v>
      </c>
      <c r="K5" t="s">
        <v>29</v>
      </c>
      <c r="L5" s="4">
        <f>+[1]Sheet2!L5</f>
        <v>45202</v>
      </c>
      <c r="M5">
        <f t="shared" si="0"/>
        <v>3</v>
      </c>
      <c r="O5" s="4">
        <f>+[1]Sheet2!N5</f>
        <v>45199</v>
      </c>
      <c r="P5" s="4">
        <f>+[1]Sheet2!O5</f>
        <v>45199</v>
      </c>
      <c r="Q5" s="5">
        <f>+[1]Sheet2!P5</f>
        <v>14000</v>
      </c>
      <c r="R5">
        <v>100</v>
      </c>
      <c r="S5" s="6">
        <f>+[1]Sheet2!Q5</f>
        <v>99.948656510000006</v>
      </c>
      <c r="T5" s="7">
        <v>0</v>
      </c>
      <c r="U5" s="10">
        <f t="shared" si="1"/>
        <v>1399281.1911400002</v>
      </c>
      <c r="V5" s="8">
        <f>+[1]Sheet2!AJ5</f>
        <v>6.25</v>
      </c>
      <c r="W5" s="8">
        <f t="shared" si="2"/>
        <v>6.25</v>
      </c>
      <c r="X5" t="s">
        <v>30</v>
      </c>
    </row>
    <row r="11" spans="1:24" x14ac:dyDescent="0.25">
      <c r="Q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2023-10-06T06:52:44Z</dcterms:created>
  <dcterms:modified xsi:type="dcterms:W3CDTF">2023-10-06T06:54:07Z</dcterms:modified>
</cp:coreProperties>
</file>